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AGOSTO 2019\4 Estado de ingresos y egresos Julio 2019-pendiente Agosto 2019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B71" i="1"/>
  <c r="D68" i="1"/>
  <c r="D66" i="1"/>
  <c r="D63" i="1"/>
  <c r="D56" i="1"/>
  <c r="D34" i="1"/>
  <c r="D14" i="1"/>
  <c r="D7" i="1"/>
  <c r="B36" i="1"/>
  <c r="B33" i="1"/>
  <c r="B31" i="1"/>
  <c r="B28" i="1"/>
  <c r="B11" i="1"/>
  <c r="B7" i="1"/>
  <c r="D57" i="1"/>
  <c r="B34" i="1"/>
</calcChain>
</file>

<file path=xl/sharedStrings.xml><?xml version="1.0" encoding="utf-8"?>
<sst xmlns="http://schemas.openxmlformats.org/spreadsheetml/2006/main" count="105" uniqueCount="102">
  <si>
    <t>MUNICIPIO DE SAN JUANITO DE ESCOBEDO JALISCO</t>
  </si>
  <si>
    <t>RELACION DE INGRESOS</t>
  </si>
  <si>
    <t>DEL 1 AL 31 DE JULIO DE 2019</t>
  </si>
  <si>
    <t>C  O  N  C  E  P  T  O</t>
  </si>
  <si>
    <t>SUBTOTAL</t>
  </si>
  <si>
    <t>TOTAL</t>
  </si>
  <si>
    <t>I M P U E S T O S</t>
  </si>
  <si>
    <t>PREDIOS RUSTICOS</t>
  </si>
  <si>
    <t>PREDIOS URBANOS</t>
  </si>
  <si>
    <t>ADQUISICION DE DEPARTAMENTOS, VIVIENDAS Y CASA PARA HABITACION</t>
  </si>
  <si>
    <t>D E R E C H O S</t>
  </si>
  <si>
    <t>PUESTOS PERMANENTES Y EVENTUALES</t>
  </si>
  <si>
    <t>VENTA DE GAVETAS EN CEMENTERIOS PUBLICOS A PERPETUIDAD</t>
  </si>
  <si>
    <t>LICENCIAS, PERMISOS DE GIROS CON VENTA DE BEBIDAS ALACOHOLICAS</t>
  </si>
  <si>
    <t>LICENCIAS, PERMISOS DE GIROS CON VENTA Y CONSUMO DE BEBIDAS ALACO.</t>
  </si>
  <si>
    <t>PERMISO O AUTORIZACION PARA EL FUNC. DE GIROS DE BEBIDAS ALCOHOL. EN HORARIO EXTRAORDINARIO</t>
  </si>
  <si>
    <t>OTRAS LICENCIAS, PERMISOS O AUTORIZACIONES CON VENTAY/O CONSUMO DE BEBIDAS ALACOHOLICAS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</si>
  <si>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</si>
  <si>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</si>
  <si>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</si>
  <si>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</si>
  <si>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</si>
  <si>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</si>
  <si>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EXPEDICION DE CERTIFICADOS, CERTIFICACIONES Y CONSTANCIAS</t>
  </si>
  <si>
    <t>CERTIFICACIONES CATASTRALES</t>
  </si>
  <si>
    <t>REVISION Y AUTORIZACION DE AVALUOS</t>
  </si>
  <si>
    <t>AUTORIZACION PARA CONSTRUCCIONES</t>
  </si>
  <si>
    <t>P R O D U C T O S</t>
  </si>
  <si>
    <t>FORMAS Y EDICIONES IMPRESAS</t>
  </si>
  <si>
    <t>OTROS PRODUCTOS NO ESPECIFICADOS</t>
  </si>
  <si>
    <t>APROVECHAMIENTOS</t>
  </si>
  <si>
    <t>INFRACCIONES</t>
  </si>
  <si>
    <t>P A R T I C I P A C I O N E S</t>
  </si>
  <si>
    <t>FEDERALES</t>
  </si>
  <si>
    <t>ESTATALES</t>
  </si>
  <si>
    <t>A P O R T A C I O N E S</t>
  </si>
  <si>
    <t>DEL FONDO DE INFRAESTRUCTURA SOCIAL MUNICIPAL</t>
  </si>
  <si>
    <t>DEL FONDO DE FORTALECIMIENTO MUNICIPAL</t>
  </si>
  <si>
    <t>SERVICIOS PERSONALES</t>
  </si>
  <si>
    <t>DIETAS</t>
  </si>
  <si>
    <t>SUELDOS BASE PERSONAL PERMANENTE</t>
  </si>
  <si>
    <t>SUELDOS BASE PERSONAL EVENTUAL</t>
  </si>
  <si>
    <t>PRIMA DE VACACIONES, DOMINICAL Y GRATIFICACION DE FIN DE AÑO</t>
  </si>
  <si>
    <t>HORAS EXTRAORDINARIAS</t>
  </si>
  <si>
    <t>OTRAS PRESTACIONES SOCIALES Y ECONOMICAS</t>
  </si>
  <si>
    <t>MATERIALES Y SUMINISTROS</t>
  </si>
  <si>
    <t>MATERIALES, UTILES Y EQUIPOS MENORES DE OFICINA</t>
  </si>
  <si>
    <t>MATERIALES, UTILES Y EQUIPOS MENORES DE LA TECNOLOGIA DE LA INFORMAC</t>
  </si>
  <si>
    <t>MATERIAL DE LIMPIEZA</t>
  </si>
  <si>
    <t>MATERIALES PARA EL REGISTRO E IDENTIFICACION DE PERSONAS Y BIENES</t>
  </si>
  <si>
    <t>PRODUCTOS ALIMENTICIOS PARA PERSONAS</t>
  </si>
  <si>
    <t>CEMENTO Y PRODUCTOS DE CONCRETO</t>
  </si>
  <si>
    <t>CAL, YESO Y PRODUCTOS DE YESO</t>
  </si>
  <si>
    <t>MATERIAL ELECTRICO Y ELECTRONICO</t>
  </si>
  <si>
    <t>ARTICULOS METALICOS PARA LA CONSTRUCCION</t>
  </si>
  <si>
    <t>OTROS MATERIALES Y ARTICULOS DE CONSTRUCCION Y REPARACION</t>
  </si>
  <si>
    <t>FERTILIZANTES, PESTICIDAS Y OTROS AGROQUIMICOS</t>
  </si>
  <si>
    <t>MEDICINAS Y PRODUCTOS FARMACEUTICOS</t>
  </si>
  <si>
    <t>OTROS PRODUCTOS QUIMICOS</t>
  </si>
  <si>
    <t>COMBUSTIBLES LUBRICANTES Y ADITIVOS</t>
  </si>
  <si>
    <t>VESTUARIO Y UNIFORMES</t>
  </si>
  <si>
    <t>REFACCIONES Y ACCESORIOS MENORES DE EQUIPO DE COMPUTO</t>
  </si>
  <si>
    <t>REFACCIONES Y ACCESORIOS MENORES DE EQUIPO E INSTRUMENTAL MEDICO</t>
  </si>
  <si>
    <t>REFACCIONES Y ACCESORIOS MENORES DE EQUIPO DE TRANSPORTE</t>
  </si>
  <si>
    <t>REFACCIONES Y ACCESORIOS MENORES DE MAQUINARIA Y OTROS EQUIPOS</t>
  </si>
  <si>
    <t>SERVICIOS GENERALES</t>
  </si>
  <si>
    <t>ENERGIA ELECTRICA</t>
  </si>
  <si>
    <t>AGUA</t>
  </si>
  <si>
    <t>TELEFONIA TRADICIONAL</t>
  </si>
  <si>
    <t>ARRENDAMIENTO DE TERRENOS</t>
  </si>
  <si>
    <t>ARRENDAMIENTO DE MOBILIARIO Y EQUIPO DE ADMINISTRACION</t>
  </si>
  <si>
    <t>ARRENDAMIENTA DE MAQUINARIA, OTROS EQUIPOS Y HERRAMIENTAS</t>
  </si>
  <si>
    <t>SERVICIOS LEGALES DE CONTABILIDAD, AUDITORIA Y RELACIONADOS</t>
  </si>
  <si>
    <t>SERVICIOS DE APOYO ADMINISTRATIVO</t>
  </si>
  <si>
    <t>SERVICIOS FINANCIEROS Y BANCARIOS</t>
  </si>
  <si>
    <t>SEGURO DE BIENES PATRIMONIALES</t>
  </si>
  <si>
    <t>FLETES Y MANIOBRAS</t>
  </si>
  <si>
    <t>CONSERVACION Y MANTENIMIENTO MENOR DE INMUEBLES</t>
  </si>
  <si>
    <t>INSTALACION, REPARACION Y MANT. DE MOBILIARIO Y EQUIPO DE ADMINIST.</t>
  </si>
  <si>
    <t>INSTALACION, REPARACION Y MANTENIMIENTO DE EQUIPO DE COMPUTO</t>
  </si>
  <si>
    <t>REPARACION Y MANTENIMIENTO DE EQUIPO DE TRANSPORTE</t>
  </si>
  <si>
    <t>REPARACION Y MANTENIMIENTO DE MAQUINARIA, OTROS EQUIPOS Y HTA.</t>
  </si>
  <si>
    <t>SERVICIOS DE JARDINERIA Y FUMIGACION</t>
  </si>
  <si>
    <t>DIFUSION POR RADIO, TELEVISION Y OTROS MEDIOS DE MENSAJES</t>
  </si>
  <si>
    <t>VIATICOS EN EL PAIS</t>
  </si>
  <si>
    <t>GASTOS DE ORDEN SOCIAL Y CULTURAL</t>
  </si>
  <si>
    <t>SENTENCIAS Y RESOLUCIONES POR AUTORIDAD COMPETENTE</t>
  </si>
  <si>
    <t>TRANSFERENCIAS SUBSIDIOS Y OTRAS AYUDAS</t>
  </si>
  <si>
    <t>TRANSFERENCIAS AL DIF MUNICIPAL</t>
  </si>
  <si>
    <t>AYUDAS SOCIALES A PERSONAS</t>
  </si>
  <si>
    <t>BECAS Y OTRAS AYUDAS PARA PROGRAMAS DE CAPACITACION</t>
  </si>
  <si>
    <t>AYUDAS SOCIALES A INSTITUCIONES DE ENSEÑANZA</t>
  </si>
  <si>
    <t>AYUDAS SOCIALES A INSTITUCIONES SIN FINES DE LUCRO</t>
  </si>
  <si>
    <t>JUBILACIONES</t>
  </si>
  <si>
    <t>BIENES MUEBLES, INMUEBLES E INTNGIBLES</t>
  </si>
  <si>
    <t>EQUIPO DE COMPUTO DE TECNOLOGIAS DE LA INFORMACION</t>
  </si>
  <si>
    <t>HERRAMIENTAS Y MAQUINAS-HERRAMIENTA</t>
  </si>
  <si>
    <t>INVERSION PUBLICA</t>
  </si>
  <si>
    <t>EDIFICACION NO HABITACIONAL</t>
  </si>
  <si>
    <t>DEUDA PUBLICA</t>
  </si>
  <si>
    <t>AMORTIZACION DE LA DEUDA PUBLICA</t>
  </si>
  <si>
    <t>INTERESES DE LA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</si>
</sst>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7" fillId="2" borderId="8" xfId="0" applyFont="1" applyFill="1" applyBorder="1" applyAlignment="1">
      <alignment horizontal="right"/>
    </xf>
    <xf numFmtId="43" fontId="7" fillId="2" borderId="6" xfId="1" applyFont="1" applyFill="1" applyBorder="1"/>
    <xf numFmtId="0" fontId="7" fillId="2" borderId="12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left" wrapText="1"/>
    </xf>
    <xf numFmtId="43" fontId="5" fillId="3" borderId="9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43" fontId="5" fillId="0" borderId="7" xfId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3" borderId="10" xfId="0" applyFont="1" applyFill="1" applyBorder="1" applyAlignment="1">
      <alignment wrapText="1"/>
    </xf>
    <xf numFmtId="43" fontId="5" fillId="3" borderId="7" xfId="1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1"/>
  <sheetViews>
    <sheetView tabSelected="1" workbookViewId="0">
      <selection activeCell="B7" sqref="B7"/>
    </sheetView>
  </sheetViews>
  <sheetFormatPr baseColWidth="10" defaultRowHeight="15" x14ac:dyDescent="0.25"/>
  <cols>
    <col min="1" max="1" width="37.85546875" customWidth="1"/>
    <col min="2" max="2" width="11.7109375" customWidth="1"/>
    <col min="3" max="3" width="38.28515625" customWidth="1"/>
    <col min="4" max="4" width="12.28515625" customWidth="1"/>
  </cols>
  <sheetData>
    <row r="3" spans="1:4" x14ac:dyDescent="0.25">
      <c r="A3" s="10" t="s">
        <v>0</v>
      </c>
      <c r="B3" s="1"/>
      <c r="C3" s="1"/>
      <c r="D3" s="2"/>
    </row>
    <row r="4" spans="1:4" x14ac:dyDescent="0.25">
      <c r="A4" s="11" t="s">
        <v>1</v>
      </c>
      <c r="B4" s="3"/>
      <c r="C4" s="3"/>
      <c r="D4" s="4"/>
    </row>
    <row r="5" spans="1:4" x14ac:dyDescent="0.25">
      <c r="A5" s="12" t="s">
        <v>2</v>
      </c>
      <c r="B5" s="5"/>
      <c r="C5" s="5"/>
      <c r="D5" s="6"/>
    </row>
    <row r="6" spans="1:4" x14ac:dyDescent="0.25">
      <c r="A6" s="7" t="s">
        <v>3</v>
      </c>
      <c r="B6" s="9" t="s">
        <v>4</v>
      </c>
      <c r="C6" s="8" t="s">
        <v>3</v>
      </c>
      <c r="D6" s="9" t="s">
        <v>4</v>
      </c>
    </row>
    <row r="7" spans="1:4" s="20" customFormat="1" x14ac:dyDescent="0.25">
      <c r="A7" s="17" t="s">
        <v>6</v>
      </c>
      <c r="B7" s="18">
        <f>SUM(B8:B10)</f>
        <v>84617.16</v>
      </c>
      <c r="C7" s="19" t="s">
        <v>38</v>
      </c>
      <c r="D7" s="18">
        <f>SUM(D8:D13)</f>
        <v>1230126.3099999998</v>
      </c>
    </row>
    <row r="8" spans="1:4" s="20" customFormat="1" x14ac:dyDescent="0.25">
      <c r="A8" s="13" t="s">
        <v>7</v>
      </c>
      <c r="B8" s="21">
        <v>2182.84</v>
      </c>
      <c r="C8" s="22" t="s">
        <v>39</v>
      </c>
      <c r="D8" s="21">
        <v>208262.1</v>
      </c>
    </row>
    <row r="9" spans="1:4" s="20" customFormat="1" x14ac:dyDescent="0.25">
      <c r="A9" s="13" t="s">
        <v>8</v>
      </c>
      <c r="B9" s="21">
        <v>22338.32</v>
      </c>
      <c r="C9" s="22" t="s">
        <v>40</v>
      </c>
      <c r="D9" s="21">
        <v>560417.36</v>
      </c>
    </row>
    <row r="10" spans="1:4" s="20" customFormat="1" ht="24.75" x14ac:dyDescent="0.25">
      <c r="A10" s="13" t="s">
        <v>9</v>
      </c>
      <c r="B10" s="21">
        <v>60096</v>
      </c>
      <c r="C10" s="22" t="s">
        <v>41</v>
      </c>
      <c r="D10" s="21">
        <v>445522.24</v>
      </c>
    </row>
    <row r="11" spans="1:4" s="20" customFormat="1" ht="24.75" x14ac:dyDescent="0.25">
      <c r="A11" s="23" t="s">
        <v>10</v>
      </c>
      <c r="B11" s="24">
        <f>SUM(B12:B27)</f>
        <v>105539.17</v>
      </c>
      <c r="C11" s="22" t="s">
        <v>42</v>
      </c>
      <c r="D11" s="21">
        <v>8261.93</v>
      </c>
    </row>
    <row r="12" spans="1:4" s="20" customFormat="1" x14ac:dyDescent="0.25">
      <c r="A12" s="13" t="s">
        <v>11</v>
      </c>
      <c r="B12" s="21">
        <v>9058</v>
      </c>
      <c r="C12" s="22" t="s">
        <v>43</v>
      </c>
      <c r="D12" s="21">
        <v>4100</v>
      </c>
    </row>
    <row r="13" spans="1:4" s="20" customFormat="1" ht="24.75" x14ac:dyDescent="0.25">
      <c r="A13" s="13" t="s">
        <v>12</v>
      </c>
      <c r="B13" s="21">
        <v>1628</v>
      </c>
      <c r="C13" s="22" t="s">
        <v>44</v>
      </c>
      <c r="D13" s="21">
        <v>3562.68</v>
      </c>
    </row>
    <row r="14" spans="1:4" s="20" customFormat="1" ht="24.75" x14ac:dyDescent="0.25">
      <c r="A14" s="13" t="s">
        <v>13</v>
      </c>
      <c r="B14" s="21">
        <v>3013</v>
      </c>
      <c r="C14" s="25" t="s">
        <v>45</v>
      </c>
      <c r="D14" s="24">
        <f>SUM(D15:D33)</f>
        <v>533892.32000000007</v>
      </c>
    </row>
    <row r="15" spans="1:4" s="20" customFormat="1" ht="24.75" x14ac:dyDescent="0.25">
      <c r="A15" s="13" t="s">
        <v>14</v>
      </c>
      <c r="B15" s="21">
        <v>3743</v>
      </c>
      <c r="C15" s="22" t="s">
        <v>46</v>
      </c>
      <c r="D15" s="21">
        <v>13657.09</v>
      </c>
    </row>
    <row r="16" spans="1:4" s="20" customFormat="1" ht="36.75" x14ac:dyDescent="0.25">
      <c r="A16" s="13" t="s">
        <v>15</v>
      </c>
      <c r="B16" s="21">
        <v>8100</v>
      </c>
      <c r="C16" s="22" t="s">
        <v>47</v>
      </c>
      <c r="D16" s="21">
        <v>9710.4</v>
      </c>
    </row>
    <row r="17" spans="1:4" s="20" customFormat="1" ht="36.75" x14ac:dyDescent="0.25">
      <c r="A17" s="13" t="s">
        <v>16</v>
      </c>
      <c r="B17" s="21">
        <v>9818</v>
      </c>
      <c r="C17" s="22" t="s">
        <v>48</v>
      </c>
      <c r="D17" s="21">
        <v>4310.1000000000004</v>
      </c>
    </row>
    <row r="18" spans="1:4" s="20" customFormat="1" ht="24.75" x14ac:dyDescent="0.25">
      <c r="A18" s="13" t="s">
        <v>17</v>
      </c>
      <c r="B18" s="21">
        <v>490</v>
      </c>
      <c r="C18" s="22" t="s">
        <v>49</v>
      </c>
      <c r="D18" s="21">
        <v>1067.2</v>
      </c>
    </row>
    <row r="19" spans="1:4" s="20" customFormat="1" x14ac:dyDescent="0.25">
      <c r="A19" s="13" t="s">
        <v>18</v>
      </c>
      <c r="B19" s="21">
        <v>423</v>
      </c>
      <c r="C19" s="22" t="s">
        <v>50</v>
      </c>
      <c r="D19" s="21">
        <v>7346</v>
      </c>
    </row>
    <row r="20" spans="1:4" s="20" customFormat="1" x14ac:dyDescent="0.25">
      <c r="A20" s="13" t="s">
        <v>19</v>
      </c>
      <c r="B20" s="21">
        <v>27156.68</v>
      </c>
      <c r="C20" s="22" t="s">
        <v>51</v>
      </c>
      <c r="D20" s="21">
        <v>8250.0300000000007</v>
      </c>
    </row>
    <row r="21" spans="1:4" s="20" customFormat="1" ht="24.75" x14ac:dyDescent="0.25">
      <c r="A21" s="13" t="s">
        <v>20</v>
      </c>
      <c r="B21" s="21">
        <v>7053.68</v>
      </c>
      <c r="C21" s="22" t="s">
        <v>52</v>
      </c>
      <c r="D21" s="21">
        <v>4965.2</v>
      </c>
    </row>
    <row r="22" spans="1:4" s="20" customFormat="1" ht="24.75" x14ac:dyDescent="0.25">
      <c r="A22" s="13" t="s">
        <v>21</v>
      </c>
      <c r="B22" s="21">
        <v>1058.05</v>
      </c>
      <c r="C22" s="22" t="s">
        <v>53</v>
      </c>
      <c r="D22" s="21">
        <v>39895</v>
      </c>
    </row>
    <row r="23" spans="1:4" s="20" customFormat="1" x14ac:dyDescent="0.25">
      <c r="A23" s="13" t="s">
        <v>22</v>
      </c>
      <c r="B23" s="21">
        <v>10593</v>
      </c>
      <c r="C23" s="22" t="s">
        <v>54</v>
      </c>
      <c r="D23" s="21">
        <v>3016</v>
      </c>
    </row>
    <row r="24" spans="1:4" s="20" customFormat="1" ht="24.75" x14ac:dyDescent="0.25">
      <c r="A24" s="13" t="s">
        <v>23</v>
      </c>
      <c r="B24" s="21">
        <v>18501</v>
      </c>
      <c r="C24" s="22" t="s">
        <v>55</v>
      </c>
      <c r="D24" s="21">
        <v>20206.939999999999</v>
      </c>
    </row>
    <row r="25" spans="1:4" s="20" customFormat="1" x14ac:dyDescent="0.25">
      <c r="A25" s="13" t="s">
        <v>24</v>
      </c>
      <c r="B25" s="21">
        <v>4034</v>
      </c>
      <c r="C25" s="22" t="s">
        <v>56</v>
      </c>
      <c r="D25" s="21">
        <v>3305</v>
      </c>
    </row>
    <row r="26" spans="1:4" s="20" customFormat="1" x14ac:dyDescent="0.25">
      <c r="A26" s="13" t="s">
        <v>25</v>
      </c>
      <c r="B26" s="21">
        <v>625</v>
      </c>
      <c r="C26" s="22" t="s">
        <v>57</v>
      </c>
      <c r="D26" s="21">
        <v>5845.2</v>
      </c>
    </row>
    <row r="27" spans="1:4" s="20" customFormat="1" x14ac:dyDescent="0.25">
      <c r="A27" s="13" t="s">
        <v>26</v>
      </c>
      <c r="B27" s="21">
        <v>244.76</v>
      </c>
      <c r="C27" s="22" t="s">
        <v>58</v>
      </c>
      <c r="D27" s="21">
        <v>464</v>
      </c>
    </row>
    <row r="28" spans="1:4" s="20" customFormat="1" x14ac:dyDescent="0.25">
      <c r="A28" s="23" t="s">
        <v>27</v>
      </c>
      <c r="B28" s="24">
        <f>SUM(B29:B30)</f>
        <v>19386.060000000001</v>
      </c>
      <c r="C28" s="22" t="s">
        <v>59</v>
      </c>
      <c r="D28" s="21">
        <v>310655.51</v>
      </c>
    </row>
    <row r="29" spans="1:4" s="20" customFormat="1" x14ac:dyDescent="0.25">
      <c r="A29" s="13" t="s">
        <v>28</v>
      </c>
      <c r="B29" s="21">
        <v>14236</v>
      </c>
      <c r="C29" s="22" t="s">
        <v>60</v>
      </c>
      <c r="D29" s="21">
        <v>8630.4</v>
      </c>
    </row>
    <row r="30" spans="1:4" s="20" customFormat="1" ht="24.75" x14ac:dyDescent="0.25">
      <c r="A30" s="13" t="s">
        <v>29</v>
      </c>
      <c r="B30" s="21">
        <v>5150.0600000000004</v>
      </c>
      <c r="C30" s="22" t="s">
        <v>61</v>
      </c>
      <c r="D30" s="21">
        <v>6920.63</v>
      </c>
    </row>
    <row r="31" spans="1:4" s="20" customFormat="1" ht="24.75" x14ac:dyDescent="0.25">
      <c r="A31" s="23" t="s">
        <v>30</v>
      </c>
      <c r="B31" s="24">
        <f>SUM(B32)</f>
        <v>3681.56</v>
      </c>
      <c r="C31" s="22" t="s">
        <v>62</v>
      </c>
      <c r="D31" s="21">
        <v>1700</v>
      </c>
    </row>
    <row r="32" spans="1:4" s="20" customFormat="1" ht="24.75" x14ac:dyDescent="0.25">
      <c r="A32" s="13" t="s">
        <v>31</v>
      </c>
      <c r="B32" s="21">
        <v>3681.56</v>
      </c>
      <c r="C32" s="22" t="s">
        <v>63</v>
      </c>
      <c r="D32" s="21">
        <v>22918.32</v>
      </c>
    </row>
    <row r="33" spans="1:4" s="20" customFormat="1" ht="24.75" x14ac:dyDescent="0.25">
      <c r="A33" s="23" t="s">
        <v>32</v>
      </c>
      <c r="B33" s="24">
        <f>SUM(B34:B35)</f>
        <v>3095721.88</v>
      </c>
      <c r="C33" s="22" t="s">
        <v>64</v>
      </c>
      <c r="D33" s="21">
        <v>61029.3</v>
      </c>
    </row>
    <row r="34" spans="1:4" s="20" customFormat="1" x14ac:dyDescent="0.25">
      <c r="A34" s="13" t="s">
        <v>33</v>
      </c>
      <c r="B34" s="21">
        <f>4079696.92-983975.04-3018.4</f>
        <v>3092703.48</v>
      </c>
      <c r="C34" s="25" t="s">
        <v>65</v>
      </c>
      <c r="D34" s="24">
        <f>SUM(D35:D55)</f>
        <v>883204.07000000007</v>
      </c>
    </row>
    <row r="35" spans="1:4" s="20" customFormat="1" x14ac:dyDescent="0.25">
      <c r="A35" s="13" t="s">
        <v>34</v>
      </c>
      <c r="B35" s="21">
        <v>3018.4</v>
      </c>
      <c r="C35" s="22" t="s">
        <v>66</v>
      </c>
      <c r="D35" s="21">
        <v>452551</v>
      </c>
    </row>
    <row r="36" spans="1:4" s="20" customFormat="1" x14ac:dyDescent="0.25">
      <c r="A36" s="23" t="s">
        <v>35</v>
      </c>
      <c r="B36" s="24">
        <f>SUM(B37:B38)</f>
        <v>983975.03999999992</v>
      </c>
      <c r="C36" s="22" t="s">
        <v>67</v>
      </c>
      <c r="D36" s="21">
        <v>2170</v>
      </c>
    </row>
    <row r="37" spans="1:4" s="20" customFormat="1" ht="24.75" x14ac:dyDescent="0.25">
      <c r="A37" s="13" t="s">
        <v>36</v>
      </c>
      <c r="B37" s="21">
        <v>437801.6</v>
      </c>
      <c r="C37" s="22" t="s">
        <v>68</v>
      </c>
      <c r="D37" s="21">
        <v>4294</v>
      </c>
    </row>
    <row r="38" spans="1:4" s="20" customFormat="1" x14ac:dyDescent="0.25">
      <c r="A38" s="13" t="s">
        <v>37</v>
      </c>
      <c r="B38" s="21">
        <v>546173.43999999994</v>
      </c>
      <c r="C38" s="22" t="s">
        <v>69</v>
      </c>
      <c r="D38" s="21">
        <v>5000</v>
      </c>
    </row>
    <row r="39" spans="1:4" s="20" customFormat="1" ht="24.75" x14ac:dyDescent="0.25">
      <c r="A39" s="26"/>
      <c r="B39" s="27"/>
      <c r="C39" s="22" t="s">
        <v>70</v>
      </c>
      <c r="D39" s="21">
        <v>8120</v>
      </c>
    </row>
    <row r="40" spans="1:4" s="20" customFormat="1" ht="24.75" x14ac:dyDescent="0.25">
      <c r="A40" s="26"/>
      <c r="B40" s="27"/>
      <c r="C40" s="22" t="s">
        <v>71</v>
      </c>
      <c r="D40" s="21">
        <v>23780</v>
      </c>
    </row>
    <row r="41" spans="1:4" s="20" customFormat="1" ht="24.75" x14ac:dyDescent="0.25">
      <c r="A41" s="26"/>
      <c r="B41" s="27"/>
      <c r="C41" s="22" t="s">
        <v>72</v>
      </c>
      <c r="D41" s="21">
        <v>49780.59</v>
      </c>
    </row>
    <row r="42" spans="1:4" s="20" customFormat="1" x14ac:dyDescent="0.25">
      <c r="A42" s="26"/>
      <c r="B42" s="27"/>
      <c r="C42" s="22" t="s">
        <v>73</v>
      </c>
      <c r="D42" s="21">
        <v>13677.56</v>
      </c>
    </row>
    <row r="43" spans="1:4" s="20" customFormat="1" x14ac:dyDescent="0.25">
      <c r="A43" s="26"/>
      <c r="B43" s="27"/>
      <c r="C43" s="22" t="s">
        <v>74</v>
      </c>
      <c r="D43" s="21">
        <v>1970.43</v>
      </c>
    </row>
    <row r="44" spans="1:4" s="20" customFormat="1" x14ac:dyDescent="0.25">
      <c r="A44" s="26"/>
      <c r="B44" s="27"/>
      <c r="C44" s="22" t="s">
        <v>75</v>
      </c>
      <c r="D44" s="21">
        <v>-519.99</v>
      </c>
    </row>
    <row r="45" spans="1:4" s="20" customFormat="1" x14ac:dyDescent="0.25">
      <c r="A45" s="26"/>
      <c r="B45" s="27"/>
      <c r="C45" s="22" t="s">
        <v>76</v>
      </c>
      <c r="D45" s="21">
        <v>10460</v>
      </c>
    </row>
    <row r="46" spans="1:4" s="20" customFormat="1" ht="24.75" x14ac:dyDescent="0.25">
      <c r="A46" s="26"/>
      <c r="B46" s="27"/>
      <c r="C46" s="22" t="s">
        <v>77</v>
      </c>
      <c r="D46" s="21">
        <v>2100</v>
      </c>
    </row>
    <row r="47" spans="1:4" s="20" customFormat="1" ht="24.75" x14ac:dyDescent="0.25">
      <c r="A47" s="26"/>
      <c r="B47" s="27"/>
      <c r="C47" s="22" t="s">
        <v>78</v>
      </c>
      <c r="D47" s="21">
        <v>14988</v>
      </c>
    </row>
    <row r="48" spans="1:4" s="20" customFormat="1" ht="24.75" x14ac:dyDescent="0.25">
      <c r="A48" s="26"/>
      <c r="B48" s="27"/>
      <c r="C48" s="22" t="s">
        <v>79</v>
      </c>
      <c r="D48" s="21">
        <v>3181.88</v>
      </c>
    </row>
    <row r="49" spans="1:4" s="20" customFormat="1" ht="24.75" x14ac:dyDescent="0.25">
      <c r="A49" s="26"/>
      <c r="B49" s="27"/>
      <c r="C49" s="22" t="s">
        <v>80</v>
      </c>
      <c r="D49" s="21">
        <v>104417.14</v>
      </c>
    </row>
    <row r="50" spans="1:4" s="20" customFormat="1" ht="24.75" x14ac:dyDescent="0.25">
      <c r="A50" s="26"/>
      <c r="B50" s="27"/>
      <c r="C50" s="22" t="s">
        <v>81</v>
      </c>
      <c r="D50" s="21">
        <v>16066</v>
      </c>
    </row>
    <row r="51" spans="1:4" s="20" customFormat="1" x14ac:dyDescent="0.25">
      <c r="A51" s="26"/>
      <c r="B51" s="27"/>
      <c r="C51" s="22" t="s">
        <v>82</v>
      </c>
      <c r="D51" s="21">
        <v>2205</v>
      </c>
    </row>
    <row r="52" spans="1:4" s="20" customFormat="1" ht="24.75" x14ac:dyDescent="0.25">
      <c r="A52" s="26"/>
      <c r="B52" s="27"/>
      <c r="C52" s="22" t="s">
        <v>83</v>
      </c>
      <c r="D52" s="21">
        <v>522</v>
      </c>
    </row>
    <row r="53" spans="1:4" s="20" customFormat="1" x14ac:dyDescent="0.25">
      <c r="A53" s="26"/>
      <c r="B53" s="27"/>
      <c r="C53" s="22" t="s">
        <v>84</v>
      </c>
      <c r="D53" s="21">
        <v>2484</v>
      </c>
    </row>
    <row r="54" spans="1:4" s="20" customFormat="1" x14ac:dyDescent="0.25">
      <c r="A54" s="26"/>
      <c r="B54" s="27"/>
      <c r="C54" s="22" t="s">
        <v>85</v>
      </c>
      <c r="D54" s="21">
        <v>8157.52</v>
      </c>
    </row>
    <row r="55" spans="1:4" s="20" customFormat="1" ht="24.75" x14ac:dyDescent="0.25">
      <c r="A55" s="26"/>
      <c r="B55" s="27"/>
      <c r="C55" s="22" t="s">
        <v>86</v>
      </c>
      <c r="D55" s="21">
        <v>157798.94</v>
      </c>
    </row>
    <row r="56" spans="1:4" s="20" customFormat="1" x14ac:dyDescent="0.25">
      <c r="A56" s="26"/>
      <c r="B56" s="27"/>
      <c r="C56" s="25" t="s">
        <v>87</v>
      </c>
      <c r="D56" s="24">
        <f>SUM(D57:D62)</f>
        <v>273907.58999999997</v>
      </c>
    </row>
    <row r="57" spans="1:4" s="20" customFormat="1" x14ac:dyDescent="0.25">
      <c r="A57" s="26"/>
      <c r="B57" s="27"/>
      <c r="C57" s="22" t="s">
        <v>88</v>
      </c>
      <c r="D57" s="21">
        <f>SUM(48301)</f>
        <v>48301</v>
      </c>
    </row>
    <row r="58" spans="1:4" s="20" customFormat="1" x14ac:dyDescent="0.25">
      <c r="A58" s="26"/>
      <c r="B58" s="27"/>
      <c r="C58" s="22" t="s">
        <v>89</v>
      </c>
      <c r="D58" s="21">
        <v>84547.81</v>
      </c>
    </row>
    <row r="59" spans="1:4" s="20" customFormat="1" ht="24.75" x14ac:dyDescent="0.25">
      <c r="A59" s="26"/>
      <c r="B59" s="27"/>
      <c r="C59" s="22" t="s">
        <v>90</v>
      </c>
      <c r="D59" s="21">
        <v>82846.990000000005</v>
      </c>
    </row>
    <row r="60" spans="1:4" s="20" customFormat="1" x14ac:dyDescent="0.25">
      <c r="A60" s="26"/>
      <c r="B60" s="27"/>
      <c r="C60" s="22" t="s">
        <v>91</v>
      </c>
      <c r="D60" s="21">
        <v>1696</v>
      </c>
    </row>
    <row r="61" spans="1:4" s="20" customFormat="1" x14ac:dyDescent="0.25">
      <c r="A61" s="26"/>
      <c r="B61" s="27"/>
      <c r="C61" s="22" t="s">
        <v>92</v>
      </c>
      <c r="D61" s="21">
        <v>29085.79</v>
      </c>
    </row>
    <row r="62" spans="1:4" s="20" customFormat="1" x14ac:dyDescent="0.25">
      <c r="A62" s="26"/>
      <c r="B62" s="27"/>
      <c r="C62" s="22" t="s">
        <v>93</v>
      </c>
      <c r="D62" s="21">
        <v>27430</v>
      </c>
    </row>
    <row r="63" spans="1:4" s="20" customFormat="1" x14ac:dyDescent="0.25">
      <c r="A63" s="26"/>
      <c r="B63" s="27"/>
      <c r="C63" s="25" t="s">
        <v>94</v>
      </c>
      <c r="D63" s="24">
        <f>SUM(D64:D65)</f>
        <v>22742</v>
      </c>
    </row>
    <row r="64" spans="1:4" s="20" customFormat="1" ht="24.75" x14ac:dyDescent="0.25">
      <c r="A64" s="26"/>
      <c r="B64" s="27"/>
      <c r="C64" s="22" t="s">
        <v>95</v>
      </c>
      <c r="D64" s="21">
        <v>5922</v>
      </c>
    </row>
    <row r="65" spans="1:4" s="20" customFormat="1" x14ac:dyDescent="0.25">
      <c r="A65" s="26"/>
      <c r="B65" s="27"/>
      <c r="C65" s="22" t="s">
        <v>96</v>
      </c>
      <c r="D65" s="21">
        <v>16820</v>
      </c>
    </row>
    <row r="66" spans="1:4" s="20" customFormat="1" x14ac:dyDescent="0.25">
      <c r="A66" s="26"/>
      <c r="B66" s="27"/>
      <c r="C66" s="25" t="s">
        <v>97</v>
      </c>
      <c r="D66" s="24">
        <f>SUM(D67)</f>
        <v>1966771.84</v>
      </c>
    </row>
    <row r="67" spans="1:4" s="20" customFormat="1" x14ac:dyDescent="0.25">
      <c r="A67" s="26"/>
      <c r="B67" s="27"/>
      <c r="C67" s="22" t="s">
        <v>98</v>
      </c>
      <c r="D67" s="21">
        <v>1966771.84</v>
      </c>
    </row>
    <row r="68" spans="1:4" s="20" customFormat="1" x14ac:dyDescent="0.25">
      <c r="A68" s="26"/>
      <c r="B68" s="27"/>
      <c r="C68" s="25" t="s">
        <v>99</v>
      </c>
      <c r="D68" s="24">
        <f>SUM(D69:D70)</f>
        <v>241748.89</v>
      </c>
    </row>
    <row r="69" spans="1:4" s="20" customFormat="1" x14ac:dyDescent="0.25">
      <c r="A69" s="26"/>
      <c r="B69" s="27"/>
      <c r="C69" s="22" t="s">
        <v>100</v>
      </c>
      <c r="D69" s="21">
        <v>120738.2</v>
      </c>
    </row>
    <row r="70" spans="1:4" s="20" customFormat="1" x14ac:dyDescent="0.25">
      <c r="A70" s="26"/>
      <c r="B70" s="27"/>
      <c r="C70" s="22" t="s">
        <v>101</v>
      </c>
      <c r="D70" s="21">
        <v>121010.69</v>
      </c>
    </row>
    <row r="71" spans="1:4" x14ac:dyDescent="0.25">
      <c r="A71" s="14" t="s">
        <v>5</v>
      </c>
      <c r="B71" s="15">
        <f>SUM(B7,B11,B28,B31,B33,B36)</f>
        <v>4292920.87</v>
      </c>
      <c r="C71" s="16" t="s">
        <v>5</v>
      </c>
      <c r="D71" s="15">
        <f>SUM(D7,D14,D34,D56,D63,D66,D68)</f>
        <v>5152393.0199999996</v>
      </c>
    </row>
  </sheetData>
  <mergeCells count="3">
    <mergeCell ref="A3:D3"/>
    <mergeCell ref="A4:D4"/>
    <mergeCell ref="A5:D5"/>
  </mergeCells>
  <pageMargins left="0.25" right="0.2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2019-09-05T16:02:40Z</dcterms:created>
  <dcterms:modified xsi:type="dcterms:W3CDTF">2019-09-05T16:16:58Z</dcterms:modified>
</cp:coreProperties>
</file>